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06 MEN\Projektai\"/>
    </mc:Choice>
  </mc:AlternateContent>
  <xr:revisionPtr revIDLastSave="0" documentId="8_{C6FBB30B-EBDA-4C19-B25C-461462F82D90}" xr6:coauthVersionLast="47" xr6:coauthVersionMax="47" xr10:uidLastSave="{00000000-0000-0000-0000-000000000000}"/>
  <bookViews>
    <workbookView xWindow="28680" yWindow="-120" windowWidth="29040" windowHeight="15720" xr2:uid="{92C9C8AC-899F-4A87-80B2-5FF4165E6300}"/>
  </bookViews>
  <sheets>
    <sheet name="Asignavimai_1p" sheetId="4" r:id="rId1"/>
  </sheets>
  <definedNames>
    <definedName name="_xlnm.Print_Titles" localSheetId="0">Asignavimai_1p!$10:$11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4" l="1"/>
  <c r="C46" i="4" s="1"/>
  <c r="C45" i="4" s="1"/>
  <c r="D46" i="4"/>
  <c r="D45" i="4" s="1"/>
  <c r="D28" i="4"/>
  <c r="D27" i="4" s="1"/>
  <c r="C29" i="4"/>
  <c r="C28" i="4" s="1"/>
  <c r="C27" i="4" s="1"/>
  <c r="D44" i="4"/>
  <c r="C44" i="4" s="1"/>
  <c r="C43" i="4" s="1"/>
  <c r="C42" i="4"/>
  <c r="C41" i="4" s="1"/>
  <c r="D41" i="4"/>
  <c r="D39" i="4"/>
  <c r="C39" i="4" s="1"/>
  <c r="D38" i="4"/>
  <c r="C38" i="4" s="1"/>
  <c r="C36" i="4"/>
  <c r="D31" i="4"/>
  <c r="D30" i="4" s="1"/>
  <c r="C33" i="4"/>
  <c r="C32" i="4"/>
  <c r="D24" i="4"/>
  <c r="D17" i="4"/>
  <c r="C26" i="4"/>
  <c r="C25" i="4"/>
  <c r="D21" i="4"/>
  <c r="C23" i="4"/>
  <c r="C22" i="4"/>
  <c r="C37" i="4" l="1"/>
  <c r="C31" i="4"/>
  <c r="C30" i="4" s="1"/>
  <c r="D43" i="4"/>
  <c r="D40" i="4" s="1"/>
  <c r="D37" i="4"/>
  <c r="C40" i="4"/>
  <c r="C24" i="4"/>
  <c r="C21" i="4"/>
  <c r="C18" i="4" l="1"/>
  <c r="C20" i="4"/>
  <c r="C19" i="4"/>
  <c r="C15" i="4"/>
  <c r="C16" i="4"/>
  <c r="C14" i="4"/>
  <c r="C17" i="4" l="1"/>
  <c r="C35" i="4" l="1"/>
  <c r="D35" i="4"/>
  <c r="D13" i="4"/>
  <c r="D12" i="4" s="1"/>
  <c r="D34" i="4" l="1"/>
  <c r="D48" i="4" s="1"/>
  <c r="C34" i="4"/>
  <c r="C13" i="4" l="1"/>
  <c r="C12" i="4" s="1"/>
  <c r="C48" i="4" s="1"/>
</calcChain>
</file>

<file path=xl/sharedStrings.xml><?xml version="1.0" encoding="utf-8"?>
<sst xmlns="http://schemas.openxmlformats.org/spreadsheetml/2006/main" count="85" uniqueCount="76">
  <si>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</si>
  <si>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</si>
  <si>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</si>
  <si>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</si>
  <si>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</si>
  <si>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</si>
  <si>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</si>
  <si>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</si>
  <si>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</si>
  <si>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</si>
  <si>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</si>
  <si>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</si>
  <si>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______________________</t>
  </si>
  <si>
    <t>1.3.</t>
  </si>
  <si>
    <t>Eurais</t>
  </si>
  <si>
    <t>3.</t>
  </si>
  <si>
    <t>3.1.</t>
  </si>
  <si>
    <t>3.1.1.</t>
  </si>
  <si>
    <t xml:space="preserve">Savivaldybės biudžeto lėšos savarankiškoms funkcijoms vykdyti </t>
  </si>
  <si>
    <t>1.2.</t>
  </si>
  <si>
    <t>1.2.1.</t>
  </si>
  <si>
    <t>3.1.1.9. Skuodo miesto ir rajono šventinių renginių organizavimas</t>
  </si>
  <si>
    <t>1.2.2.</t>
  </si>
  <si>
    <t>Nijolė Mackevičienė, (0 440)  45 554</t>
  </si>
  <si>
    <t xml:space="preserve">SKUODO RAJONO SAVIVALDYBĖS 2025 METŲ BIUDŽETO ASIGNAVIMŲ PAKEITIMAS </t>
  </si>
  <si>
    <t>1.4.</t>
  </si>
  <si>
    <t>2.1.4.2. Socialinio būsto ir savivaldybės būstų fondų plėtros programos įgyvendinimas</t>
  </si>
  <si>
    <t>1.1.2.</t>
  </si>
  <si>
    <t>1.3.1.</t>
  </si>
  <si>
    <t>1.3.2.</t>
  </si>
  <si>
    <t>1.1.3.</t>
  </si>
  <si>
    <t>Infrastruktūros ir investicijų plėtros programa Nr. 6</t>
  </si>
  <si>
    <t>4.</t>
  </si>
  <si>
    <t>4.1.</t>
  </si>
  <si>
    <t>4.1.1.</t>
  </si>
  <si>
    <t>4.2.</t>
  </si>
  <si>
    <t>4.2.1.</t>
  </si>
  <si>
    <t xml:space="preserve">2.1.2.7. Būsto šildymo išlaidų, geriamojo vandens išlaidų ir karšto vandens išlaidų kompensavimas </t>
  </si>
  <si>
    <t>2.2.1.3. Dotacija UAB „Skuodo vandenys“ higienos ir sveikatingumo centro veiklos nuostoliams padengti</t>
  </si>
  <si>
    <t>2.3.1.1. ES struktūrinių fondų ir kitų finansavimo šaltinių projektų vykdymas</t>
  </si>
  <si>
    <t>3.1.1.4. Rajono įvaizdžio kūrimas ir palaikymas</t>
  </si>
  <si>
    <t>3.6.1.1. ES struktūrinių fondų ir kitų finansavimo šaltinių projektų vykdymas</t>
  </si>
  <si>
    <t>Tvarios veiklos, saugios aplinkos užtikrinimo bei verslo ir žemės ūkio plėtros programa Nr. 5</t>
  </si>
  <si>
    <t>5.2.1.7. Želdynų apsaugos, apskaitos ir tvarkymo priemonių įgyvendinimas</t>
  </si>
  <si>
    <t>5.4.1.1. ES struktūrinių fondų ir kitų finansavimo šaltinių projektų vykdymas</t>
  </si>
  <si>
    <t>6.1.1.4. Biudžetinių įstaigų elektros ūkio techninės priežiūros vykdymas</t>
  </si>
  <si>
    <t>6.1.3.5. UAB „Skuodo vandenys“ vandentiekio ir nuotekų tinklų infrastruktūros tvarkymas ir modernizavimas</t>
  </si>
  <si>
    <t>1.2.3.</t>
  </si>
  <si>
    <t>1.4.1.</t>
  </si>
  <si>
    <t>Aleksandrijos seniūnija</t>
  </si>
  <si>
    <t>6.1.1.2. Komunalinio ūkio plėtra seniūnijose</t>
  </si>
  <si>
    <t>6.2.2.6. Kelių priežiūros ir plėtros programos įgyvendinimas</t>
  </si>
  <si>
    <t>Skuodo miesto seniūnija</t>
  </si>
  <si>
    <t>Socialinės paramos ir sveikatos apsaugos paslaugų kokybės ir prieinamumo užtikrinimo programa Nr. 2</t>
  </si>
  <si>
    <t>Kultūros ir turizmo veiklų užtikrinimo, jaunimo ir visuomenės aktyvinimo programa Nr. 3</t>
  </si>
  <si>
    <t>6.2.1.29. Skuodo miesto šiaurinio kvartalo kompleksinis sutvarkymas</t>
  </si>
  <si>
    <t>3.1.1.12. Seniūnijų patalpose esančių bibliotekų išlaikymas</t>
  </si>
  <si>
    <t xml:space="preserve">Biudžeto valdymo skyrius ( asignavimų valdytojas - Savivaldybės meras ) </t>
  </si>
  <si>
    <t>6.1.1.5. Nepaskirstytų lėšų rezervas</t>
  </si>
  <si>
    <t>1.4.2.</t>
  </si>
  <si>
    <t>6.</t>
  </si>
  <si>
    <t>6.1.</t>
  </si>
  <si>
    <t>6.1.1.</t>
  </si>
  <si>
    <t>1.1.1.1. Ugdymo proceso organizavimas ir vykdymas lopšeliuose-darželiuose</t>
  </si>
  <si>
    <t>Mosėdžio vaikų lopšelis-darželis</t>
  </si>
  <si>
    <t>Ugdymo ir sporto paslaugų kokybės ir prieinamumo užtikrinimo programa Nr. 1</t>
  </si>
  <si>
    <t>3.1.2.</t>
  </si>
  <si>
    <t>4.2.2.</t>
  </si>
  <si>
    <t>5.</t>
  </si>
  <si>
    <t>5.1.</t>
  </si>
  <si>
    <t>5.1.1.</t>
  </si>
  <si>
    <t>5.2.</t>
  </si>
  <si>
    <t>5.2.1.</t>
  </si>
  <si>
    <t>priedas</t>
  </si>
  <si>
    <t>2025 m. birželio   d. sprendimu Nr. T9-</t>
  </si>
  <si>
    <t>Šačių seniūnija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</si>
</sst>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</font>
    <font>
      <b/>
      <sz val="12"/>
      <name val="Times New Roman"/>
      <family val="1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11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9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3" fontId="10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right" wrapText="1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13" fillId="0" borderId="2" xfId="1" applyFont="1" applyBorder="1"/>
    <xf numFmtId="49" fontId="14" fillId="0" borderId="1" xfId="0" applyNumberFormat="1" applyFont="1" applyBorder="1" applyAlignment="1">
      <alignment horizontal="left" wrapText="1"/>
    </xf>
    <xf numFmtId="0" fontId="11" fillId="0" borderId="1" xfId="1" applyFont="1" applyBorder="1" applyAlignment="1">
      <alignment horizontal="left" wrapText="1"/>
    </xf>
    <xf numFmtId="0" fontId="9" fillId="0" borderId="1" xfId="1" applyFont="1" applyBorder="1" applyAlignment="1">
      <alignment horizontal="left"/>
    </xf>
    <xf numFmtId="49" fontId="15" fillId="3" borderId="1" xfId="0" applyNumberFormat="1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left" vertical="top" wrapText="1"/>
    </xf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/>
    </xf>
    <xf numFmtId="49" fontId="16" fillId="0" borderId="4" xfId="0" applyNumberFormat="1" applyFont="1" applyBorder="1" applyAlignment="1">
      <alignment horizontal="left" vertical="top" wrapText="1"/>
    </xf>
    <xf numFmtId="0" fontId="10" fillId="0" borderId="2" xfId="1" applyFont="1" applyBorder="1"/>
    <xf numFmtId="0" fontId="10" fillId="0" borderId="2" xfId="1" applyFont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17" fillId="0" borderId="2" xfId="1" applyFont="1" applyBorder="1" applyAlignment="1">
      <alignment wrapText="1"/>
    </xf>
    <xf numFmtId="0" fontId="9" fillId="2" borderId="2" xfId="1" applyFont="1" applyFill="1" applyBorder="1"/>
    <xf numFmtId="0" fontId="9" fillId="0" borderId="2" xfId="1" applyFont="1" applyBorder="1" applyAlignment="1">
      <alignment wrapText="1"/>
    </xf>
    <xf numFmtId="0" fontId="8" fillId="0" borderId="0" xfId="1" applyFont="1" applyAlignment="1">
      <alignment horizontal="center" wrapText="1"/>
    </xf>
    <xf numFmtId="0" fontId="9" fillId="0" borderId="3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D51"/>
  <sheetViews>
    <sheetView showZeros="0" tabSelected="1" topLeftCell="A28" zoomScaleNormal="100" workbookViewId="0">
      <selection activeCell="C1" sqref="C1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4" width="20.6640625" style="1" customWidth="1"/>
    <col min="5" max="16384" width="9.109375" style="1"/>
  </cols>
  <sheetData>
    <row r="1" spans="1:4" ht="13.8" x14ac:dyDescent="0.25">
      <c r="C1" s="2"/>
    </row>
    <row r="2" spans="1:4" ht="14.25" customHeight="1" x14ac:dyDescent="0.25">
      <c r="C2" s="2" t="s">
        <v>0</v>
      </c>
    </row>
    <row r="3" spans="1:4" ht="13.8" x14ac:dyDescent="0.25">
      <c r="C3" s="3" t="s">
        <v>1</v>
      </c>
    </row>
    <row r="4" spans="1:4" ht="13.8" x14ac:dyDescent="0.25">
      <c r="C4" s="3" t="s">
        <v>74</v>
      </c>
    </row>
    <row r="5" spans="1:4" x14ac:dyDescent="0.25">
      <c r="C5" s="1" t="s">
        <v>73</v>
      </c>
    </row>
    <row r="6" spans="1:4" x14ac:dyDescent="0.25">
      <c r="C6" s="4"/>
    </row>
    <row r="7" spans="1:4" ht="15.75" customHeight="1" x14ac:dyDescent="0.3">
      <c r="A7" s="37" t="s">
        <v>24</v>
      </c>
      <c r="B7" s="37"/>
      <c r="C7" s="37"/>
      <c r="D7" s="37"/>
    </row>
    <row r="8" spans="1:4" x14ac:dyDescent="0.25">
      <c r="B8" s="5"/>
      <c r="C8" s="5"/>
    </row>
    <row r="9" spans="1:4" x14ac:dyDescent="0.25">
      <c r="B9" s="5"/>
      <c r="C9" s="18"/>
      <c r="D9" s="18" t="s">
        <v>14</v>
      </c>
    </row>
    <row r="10" spans="1:4" ht="57.75" customHeight="1" x14ac:dyDescent="0.25">
      <c r="A10" s="8" t="s">
        <v>2</v>
      </c>
      <c r="B10" s="7" t="s">
        <v>3</v>
      </c>
      <c r="C10" s="7" t="s">
        <v>4</v>
      </c>
      <c r="D10" s="7" t="s">
        <v>18</v>
      </c>
    </row>
    <row r="11" spans="1:4" x14ac:dyDescent="0.25">
      <c r="A11" s="10">
        <v>1</v>
      </c>
      <c r="B11" s="10">
        <v>2</v>
      </c>
      <c r="C11" s="11">
        <v>3</v>
      </c>
      <c r="D11" s="11">
        <v>7</v>
      </c>
    </row>
    <row r="12" spans="1:4" ht="13.8" x14ac:dyDescent="0.25">
      <c r="A12" s="16" t="s">
        <v>5</v>
      </c>
      <c r="B12" s="12" t="s">
        <v>9</v>
      </c>
      <c r="C12" s="13">
        <f>C13+C17+C21+C24</f>
        <v>-9000</v>
      </c>
      <c r="D12" s="13">
        <f>D13+D17+D21+D24</f>
        <v>-9000</v>
      </c>
    </row>
    <row r="13" spans="1:4" ht="27.6" x14ac:dyDescent="0.25">
      <c r="A13" s="19" t="s">
        <v>6</v>
      </c>
      <c r="B13" s="6" t="s">
        <v>53</v>
      </c>
      <c r="C13" s="13">
        <f>C14+C15+C16</f>
        <v>-11500</v>
      </c>
      <c r="D13" s="13">
        <f t="shared" ref="D13" si="0">D14+D15+D16</f>
        <v>-11500</v>
      </c>
    </row>
    <row r="14" spans="1:4" ht="27.6" x14ac:dyDescent="0.25">
      <c r="A14" s="29" t="s">
        <v>7</v>
      </c>
      <c r="B14" s="30" t="s">
        <v>37</v>
      </c>
      <c r="C14" s="14">
        <f>D14</f>
        <v>-2500</v>
      </c>
      <c r="D14" s="14">
        <v>-2500</v>
      </c>
    </row>
    <row r="15" spans="1:4" ht="27.6" x14ac:dyDescent="0.25">
      <c r="A15" s="28" t="s">
        <v>27</v>
      </c>
      <c r="B15" s="27" t="s">
        <v>38</v>
      </c>
      <c r="C15" s="14">
        <f t="shared" ref="C15:C29" si="1">D15</f>
        <v>20000</v>
      </c>
      <c r="D15" s="14">
        <v>20000</v>
      </c>
    </row>
    <row r="16" spans="1:4" ht="27.6" x14ac:dyDescent="0.25">
      <c r="A16" s="28" t="s">
        <v>30</v>
      </c>
      <c r="B16" s="27" t="s">
        <v>39</v>
      </c>
      <c r="C16" s="14">
        <f t="shared" si="1"/>
        <v>-29000</v>
      </c>
      <c r="D16" s="14">
        <v>-29000</v>
      </c>
    </row>
    <row r="17" spans="1:4" ht="27.6" x14ac:dyDescent="0.25">
      <c r="A17" s="21" t="s">
        <v>19</v>
      </c>
      <c r="B17" s="6" t="s">
        <v>54</v>
      </c>
      <c r="C17" s="13">
        <f>SUM(C18:C20)</f>
        <v>-150000</v>
      </c>
      <c r="D17" s="13">
        <f>SUM(D18:D20)</f>
        <v>-150000</v>
      </c>
    </row>
    <row r="18" spans="1:4" ht="13.8" x14ac:dyDescent="0.25">
      <c r="A18" s="17" t="s">
        <v>20</v>
      </c>
      <c r="B18" s="27" t="s">
        <v>40</v>
      </c>
      <c r="C18" s="14">
        <f t="shared" si="1"/>
        <v>-767</v>
      </c>
      <c r="D18" s="14">
        <v>-767</v>
      </c>
    </row>
    <row r="19" spans="1:4" ht="27.6" x14ac:dyDescent="0.25">
      <c r="A19" s="17" t="s">
        <v>22</v>
      </c>
      <c r="B19" s="27" t="s">
        <v>21</v>
      </c>
      <c r="C19" s="14">
        <f t="shared" si="1"/>
        <v>767</v>
      </c>
      <c r="D19" s="14">
        <v>767</v>
      </c>
    </row>
    <row r="20" spans="1:4" ht="27.6" x14ac:dyDescent="0.25">
      <c r="A20" s="17" t="s">
        <v>47</v>
      </c>
      <c r="B20" s="27" t="s">
        <v>41</v>
      </c>
      <c r="C20" s="14">
        <f t="shared" si="1"/>
        <v>-150000</v>
      </c>
      <c r="D20" s="14">
        <v>-150000</v>
      </c>
    </row>
    <row r="21" spans="1:4" ht="27.6" x14ac:dyDescent="0.25">
      <c r="A21" s="20" t="s">
        <v>13</v>
      </c>
      <c r="B21" s="24" t="s">
        <v>42</v>
      </c>
      <c r="C21" s="13">
        <f>C22+C23</f>
        <v>-55000</v>
      </c>
      <c r="D21" s="13">
        <f>D22+D23</f>
        <v>-55000</v>
      </c>
    </row>
    <row r="22" spans="1:4" ht="31.2" x14ac:dyDescent="0.25">
      <c r="A22" s="9" t="s">
        <v>28</v>
      </c>
      <c r="B22" s="26" t="s">
        <v>43</v>
      </c>
      <c r="C22" s="14">
        <f t="shared" si="1"/>
        <v>-15000</v>
      </c>
      <c r="D22" s="14">
        <v>-15000</v>
      </c>
    </row>
    <row r="23" spans="1:4" ht="27.6" x14ac:dyDescent="0.25">
      <c r="A23" s="9" t="s">
        <v>29</v>
      </c>
      <c r="B23" s="27" t="s">
        <v>44</v>
      </c>
      <c r="C23" s="14">
        <f t="shared" si="1"/>
        <v>-40000</v>
      </c>
      <c r="D23" s="14">
        <v>-40000</v>
      </c>
    </row>
    <row r="24" spans="1:4" ht="13.8" x14ac:dyDescent="0.25">
      <c r="A24" s="20" t="s">
        <v>25</v>
      </c>
      <c r="B24" s="32" t="s">
        <v>31</v>
      </c>
      <c r="C24" s="13">
        <f>SUM(C25:C26)</f>
        <v>207500</v>
      </c>
      <c r="D24" s="13">
        <f>SUM(D25:D26)</f>
        <v>207500</v>
      </c>
    </row>
    <row r="25" spans="1:4" ht="27.6" x14ac:dyDescent="0.25">
      <c r="A25" s="9" t="s">
        <v>48</v>
      </c>
      <c r="B25" s="33" t="s">
        <v>45</v>
      </c>
      <c r="C25" s="14">
        <f t="shared" si="1"/>
        <v>7500</v>
      </c>
      <c r="D25" s="14">
        <v>7500</v>
      </c>
    </row>
    <row r="26" spans="1:4" ht="27.6" x14ac:dyDescent="0.25">
      <c r="A26" s="9" t="s">
        <v>59</v>
      </c>
      <c r="B26" s="33" t="s">
        <v>46</v>
      </c>
      <c r="C26" s="14">
        <f t="shared" si="1"/>
        <v>200000</v>
      </c>
      <c r="D26" s="14">
        <v>200000</v>
      </c>
    </row>
    <row r="27" spans="1:4" ht="27.6" x14ac:dyDescent="0.25">
      <c r="A27" s="20" t="s">
        <v>8</v>
      </c>
      <c r="B27" s="34" t="s">
        <v>57</v>
      </c>
      <c r="C27" s="13">
        <f>C28</f>
        <v>-8000</v>
      </c>
      <c r="D27" s="13">
        <f>D28</f>
        <v>-8000</v>
      </c>
    </row>
    <row r="28" spans="1:4" ht="13.8" x14ac:dyDescent="0.25">
      <c r="A28" s="20" t="s">
        <v>10</v>
      </c>
      <c r="B28" s="32" t="s">
        <v>31</v>
      </c>
      <c r="C28" s="13">
        <f>C29</f>
        <v>-8000</v>
      </c>
      <c r="D28" s="13">
        <f>D29</f>
        <v>-8000</v>
      </c>
    </row>
    <row r="29" spans="1:4" ht="13.8" x14ac:dyDescent="0.25">
      <c r="A29" s="9" t="s">
        <v>11</v>
      </c>
      <c r="B29" s="35" t="s">
        <v>58</v>
      </c>
      <c r="C29" s="14">
        <f t="shared" si="1"/>
        <v>-8000</v>
      </c>
      <c r="D29" s="14">
        <v>-8000</v>
      </c>
    </row>
    <row r="30" spans="1:4" ht="15.6" x14ac:dyDescent="0.3">
      <c r="A30" s="20" t="s">
        <v>15</v>
      </c>
      <c r="B30" s="22" t="s">
        <v>49</v>
      </c>
      <c r="C30" s="13">
        <f>C31</f>
        <v>0</v>
      </c>
      <c r="D30" s="13">
        <f>D31</f>
        <v>0</v>
      </c>
    </row>
    <row r="31" spans="1:4" ht="13.8" x14ac:dyDescent="0.25">
      <c r="A31" s="19" t="s">
        <v>16</v>
      </c>
      <c r="B31" s="32" t="s">
        <v>31</v>
      </c>
      <c r="C31" s="13">
        <f>C32+C33</f>
        <v>0</v>
      </c>
      <c r="D31" s="13">
        <f>D32+D33</f>
        <v>0</v>
      </c>
    </row>
    <row r="32" spans="1:4" ht="13.8" x14ac:dyDescent="0.25">
      <c r="A32" s="9" t="s">
        <v>17</v>
      </c>
      <c r="B32" s="23" t="s">
        <v>50</v>
      </c>
      <c r="C32" s="14">
        <f t="shared" ref="C32:C33" si="2">D32</f>
        <v>820</v>
      </c>
      <c r="D32" s="14">
        <v>820</v>
      </c>
    </row>
    <row r="33" spans="1:4" ht="13.8" x14ac:dyDescent="0.25">
      <c r="A33" s="9" t="s">
        <v>66</v>
      </c>
      <c r="B33" s="25" t="s">
        <v>51</v>
      </c>
      <c r="C33" s="14">
        <f t="shared" si="2"/>
        <v>-820</v>
      </c>
      <c r="D33" s="14">
        <v>-820</v>
      </c>
    </row>
    <row r="34" spans="1:4" ht="13.8" x14ac:dyDescent="0.25">
      <c r="A34" s="20" t="s">
        <v>32</v>
      </c>
      <c r="B34" s="31" t="s">
        <v>52</v>
      </c>
      <c r="C34" s="13">
        <f>C35+C37</f>
        <v>2500</v>
      </c>
      <c r="D34" s="13">
        <f t="shared" ref="D34" si="3">D35+D37</f>
        <v>2500</v>
      </c>
    </row>
    <row r="35" spans="1:4" ht="27.6" x14ac:dyDescent="0.25">
      <c r="A35" s="20" t="s">
        <v>33</v>
      </c>
      <c r="B35" s="6" t="s">
        <v>53</v>
      </c>
      <c r="C35" s="13">
        <f>C36</f>
        <v>2500</v>
      </c>
      <c r="D35" s="13">
        <f t="shared" ref="D35" si="4">D36</f>
        <v>2500</v>
      </c>
    </row>
    <row r="36" spans="1:4" ht="27.6" x14ac:dyDescent="0.25">
      <c r="A36" s="29" t="s">
        <v>34</v>
      </c>
      <c r="B36" s="33" t="s">
        <v>26</v>
      </c>
      <c r="C36" s="14">
        <f t="shared" ref="C36:C39" si="5">D36</f>
        <v>2500</v>
      </c>
      <c r="D36" s="14">
        <v>2500</v>
      </c>
    </row>
    <row r="37" spans="1:4" ht="13.8" x14ac:dyDescent="0.25">
      <c r="A37" s="20" t="s">
        <v>35</v>
      </c>
      <c r="B37" s="32" t="s">
        <v>31</v>
      </c>
      <c r="C37" s="13">
        <f>C38+C39</f>
        <v>0</v>
      </c>
      <c r="D37" s="13">
        <f>D38+D39</f>
        <v>0</v>
      </c>
    </row>
    <row r="38" spans="1:4" ht="13.8" x14ac:dyDescent="0.25">
      <c r="A38" s="9" t="s">
        <v>36</v>
      </c>
      <c r="B38" s="23" t="s">
        <v>50</v>
      </c>
      <c r="C38" s="14">
        <f t="shared" si="5"/>
        <v>-5832</v>
      </c>
      <c r="D38" s="14">
        <f>-1172-4660</f>
        <v>-5832</v>
      </c>
    </row>
    <row r="39" spans="1:4" ht="31.2" x14ac:dyDescent="0.25">
      <c r="A39" s="9" t="s">
        <v>67</v>
      </c>
      <c r="B39" s="26" t="s">
        <v>55</v>
      </c>
      <c r="C39" s="14">
        <f t="shared" si="5"/>
        <v>5832</v>
      </c>
      <c r="D39" s="14">
        <f>-30000+1172+30000+1811+2849</f>
        <v>5832</v>
      </c>
    </row>
    <row r="40" spans="1:4" ht="13.8" x14ac:dyDescent="0.25">
      <c r="A40" s="20" t="s">
        <v>68</v>
      </c>
      <c r="B40" s="31" t="s">
        <v>75</v>
      </c>
      <c r="C40" s="13">
        <f>C41+C43</f>
        <v>6500</v>
      </c>
      <c r="D40" s="13">
        <f t="shared" ref="D40" si="6">D41+D43</f>
        <v>6500</v>
      </c>
    </row>
    <row r="41" spans="1:4" ht="27.6" x14ac:dyDescent="0.25">
      <c r="A41" s="20" t="s">
        <v>69</v>
      </c>
      <c r="B41" s="6" t="s">
        <v>54</v>
      </c>
      <c r="C41" s="13">
        <f>C42</f>
        <v>340</v>
      </c>
      <c r="D41" s="13">
        <f t="shared" ref="D41" si="7">D42</f>
        <v>340</v>
      </c>
    </row>
    <row r="42" spans="1:4" ht="13.8" x14ac:dyDescent="0.25">
      <c r="A42" s="29" t="s">
        <v>70</v>
      </c>
      <c r="B42" s="33" t="s">
        <v>56</v>
      </c>
      <c r="C42" s="14">
        <f t="shared" ref="C42:C44" si="8">D42</f>
        <v>340</v>
      </c>
      <c r="D42" s="14">
        <v>340</v>
      </c>
    </row>
    <row r="43" spans="1:4" ht="13.8" x14ac:dyDescent="0.25">
      <c r="A43" s="20" t="s">
        <v>71</v>
      </c>
      <c r="B43" s="32" t="s">
        <v>31</v>
      </c>
      <c r="C43" s="13">
        <f>C44</f>
        <v>6160</v>
      </c>
      <c r="D43" s="13">
        <f>D44</f>
        <v>6160</v>
      </c>
    </row>
    <row r="44" spans="1:4" ht="13.8" x14ac:dyDescent="0.25">
      <c r="A44" s="9" t="s">
        <v>72</v>
      </c>
      <c r="B44" s="23" t="s">
        <v>50</v>
      </c>
      <c r="C44" s="14">
        <f t="shared" si="8"/>
        <v>6160</v>
      </c>
      <c r="D44" s="14">
        <f>-340+6500</f>
        <v>6160</v>
      </c>
    </row>
    <row r="45" spans="1:4" ht="13.8" x14ac:dyDescent="0.25">
      <c r="A45" s="20" t="s">
        <v>60</v>
      </c>
      <c r="B45" s="31" t="s">
        <v>64</v>
      </c>
      <c r="C45" s="13">
        <f>C46</f>
        <v>8000</v>
      </c>
      <c r="D45" s="13">
        <f>D46</f>
        <v>8000</v>
      </c>
    </row>
    <row r="46" spans="1:4" ht="27.6" x14ac:dyDescent="0.25">
      <c r="A46" s="20" t="s">
        <v>61</v>
      </c>
      <c r="B46" s="6" t="s">
        <v>65</v>
      </c>
      <c r="C46" s="13">
        <f>C47</f>
        <v>8000</v>
      </c>
      <c r="D46" s="13">
        <f>D47</f>
        <v>8000</v>
      </c>
    </row>
    <row r="47" spans="1:4" ht="27.6" x14ac:dyDescent="0.25">
      <c r="A47" s="9" t="s">
        <v>62</v>
      </c>
      <c r="B47" s="36" t="s">
        <v>63</v>
      </c>
      <c r="C47" s="14">
        <f t="shared" ref="C47" si="9">D47</f>
        <v>8000</v>
      </c>
      <c r="D47" s="14">
        <v>8000</v>
      </c>
    </row>
    <row r="48" spans="1:4" ht="13.8" x14ac:dyDescent="0.25">
      <c r="A48" s="9"/>
      <c r="B48" s="12" t="s">
        <v>4</v>
      </c>
      <c r="C48" s="13">
        <f>C12+C27+C30+C34+C40+C45</f>
        <v>0</v>
      </c>
      <c r="D48" s="13">
        <f>D12+D27+D30+D34+D40+D45</f>
        <v>0</v>
      </c>
    </row>
    <row r="49" spans="1:4" ht="15" customHeight="1" x14ac:dyDescent="0.25">
      <c r="A49" s="38" t="s">
        <v>12</v>
      </c>
      <c r="B49" s="38"/>
      <c r="C49" s="38"/>
      <c r="D49" s="38"/>
    </row>
    <row r="50" spans="1:4" ht="15" customHeight="1" x14ac:dyDescent="0.25">
      <c r="A50" s="15"/>
      <c r="B50" s="15"/>
      <c r="C50" s="15"/>
      <c r="D50" s="15"/>
    </row>
    <row r="51" spans="1:4" ht="13.8" x14ac:dyDescent="0.25">
      <c r="A51" s="2" t="s">
        <v>23</v>
      </c>
    </row>
  </sheetData>
  <mergeCells count="2">
    <mergeCell ref="A7:D7"/>
    <mergeCell ref="A49:D49"/>
  </mergeCells>
  <phoneticPr fontId="12" type="noConversion"/>
  <printOptions horizontalCentered="1"/>
  <pageMargins left="1.1811023622047245" right="0.39370078740157483" top="0.59055118110236227" bottom="0.59055118110236227" header="0.51181102362204722" footer="0.51181102362204722"/>
  <pageSetup paperSize="9" scale="84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Asignavimai_1p</vt:lpstr>
      <vt:lpstr>Asignavimai_1p!Print_Titles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2025-06-23T05:31:47Z</cp:lastPrinted>
  <dcterms:created xsi:type="dcterms:W3CDTF">2021-02-03T18:40:37Z</dcterms:created>
  <dcterms:modified xsi:type="dcterms:W3CDTF">2025-06-23T05:56:36Z</dcterms:modified>
</cp:coreProperties>
</file>